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48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<sst xmlns="http://schemas.openxmlformats.org/spreadsheetml/2006/main" count="450" uniqueCount="54">
  <si>
    <t>Month</t>
  </si>
  <si>
    <t>February</t>
  </si>
  <si>
    <t>ALPHA AIR CONDITIONING</t>
  </si>
  <si>
    <t>INCOME &amp; EXPANCE</t>
  </si>
  <si>
    <t xml:space="preserve">Category </t>
  </si>
  <si>
    <t>Out Of Warranty</t>
  </si>
  <si>
    <t>Installation</t>
  </si>
  <si>
    <t>Breakdown</t>
  </si>
  <si>
    <t xml:space="preserve"> </t>
  </si>
  <si>
    <t xml:space="preserve">Date </t>
  </si>
  <si>
    <t>Category</t>
  </si>
  <si>
    <t>Technician Details</t>
  </si>
  <si>
    <t>Call Type</t>
  </si>
  <si>
    <t xml:space="preserve">Expance </t>
  </si>
  <si>
    <t>Income</t>
  </si>
  <si>
    <t xml:space="preserve">Remark </t>
  </si>
  <si>
    <t>Income Earned</t>
  </si>
  <si>
    <t>Preventive Maintenance</t>
  </si>
  <si>
    <t>Rishad</t>
  </si>
  <si>
    <t>Voltas</t>
  </si>
  <si>
    <t>Completed</t>
  </si>
  <si>
    <t>Demo</t>
  </si>
  <si>
    <t>Reinstallation</t>
  </si>
  <si>
    <t>Arjun</t>
  </si>
  <si>
    <t>Loyid</t>
  </si>
  <si>
    <t>Monthly Income</t>
  </si>
  <si>
    <t>TOTAL</t>
  </si>
  <si>
    <t>Jasim</t>
  </si>
  <si>
    <t>Mubashir</t>
  </si>
  <si>
    <t>Sarath</t>
  </si>
  <si>
    <t>vivek sir</t>
  </si>
  <si>
    <t>Zain</t>
  </si>
  <si>
    <t xml:space="preserve">Pending </t>
  </si>
  <si>
    <t>Column1</t>
  </si>
  <si>
    <t>Hitachi</t>
  </si>
  <si>
    <t>Goderj</t>
  </si>
  <si>
    <t>Blue star</t>
  </si>
  <si>
    <t xml:space="preserve"> voltas beko(washing machine)</t>
  </si>
  <si>
    <t>voltas beko(refrigerator)</t>
  </si>
  <si>
    <t xml:space="preserve"> voltas beko</t>
  </si>
  <si>
    <t>Invioce Bill</t>
  </si>
  <si>
    <t>date</t>
  </si>
  <si>
    <t>particular</t>
  </si>
  <si>
    <t>amount</t>
  </si>
  <si>
    <t>Date</t>
  </si>
  <si>
    <t>Non standad</t>
  </si>
  <si>
    <t>Spare part</t>
  </si>
  <si>
    <t xml:space="preserve">Incentive </t>
  </si>
  <si>
    <t>Invoice</t>
  </si>
  <si>
    <t>Service bill</t>
  </si>
  <si>
    <t>Total</t>
  </si>
  <si>
    <t>water can</t>
  </si>
  <si>
    <t>COURIERS</t>
  </si>
  <si>
    <t xml:space="preserve">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</si>
</sst>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dd/mm/yyyy"/>
  </numFmts>
  <fonts count="27">
    <font>
      <sz val="11"/>
      <color theme="1"/>
      <name val="Calibri"/>
      <charset val="134"/>
      <scheme val="minor"/>
    </font>
    <font>
      <b/>
      <sz val="36"/>
      <color theme="1"/>
      <name val="SimSun-ExtB"/>
      <charset val="134"/>
    </font>
    <font>
      <b/>
      <sz val="14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36"/>
      <color theme="1"/>
      <name val="BankGothic Lt BT"/>
      <charset val="134"/>
    </font>
    <font>
      <sz val="36"/>
      <color theme="1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sz val="16"/>
      <color theme="1" tint="0.0499893185216834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 tint="-0.149998474074526"/>
        <bgColor theme="0" tint="-0.149998474074526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2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0" applyNumberFormat="0" applyFill="0" applyAlignment="0" applyProtection="0">
      <alignment vertical="center"/>
    </xf>
    <xf numFmtId="0" fontId="14" fillId="0" borderId="30" applyNumberFormat="0" applyFill="0" applyAlignment="0" applyProtection="0">
      <alignment vertical="center"/>
    </xf>
    <xf numFmtId="0" fontId="15" fillId="0" borderId="3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32" applyNumberFormat="0" applyAlignment="0" applyProtection="0">
      <alignment vertical="center"/>
    </xf>
    <xf numFmtId="0" fontId="17" fillId="6" borderId="33" applyNumberFormat="0" applyAlignment="0" applyProtection="0">
      <alignment vertical="center"/>
    </xf>
    <xf numFmtId="0" fontId="18" fillId="6" borderId="32" applyNumberFormat="0" applyAlignment="0" applyProtection="0">
      <alignment vertical="center"/>
    </xf>
    <xf numFmtId="0" fontId="19" fillId="7" borderId="34" applyNumberFormat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46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80" fontId="0" fillId="0" borderId="9" xfId="0" applyNumberFormat="1" applyBorder="1"/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 applyAlignment="1">
      <alignment horizontal="center"/>
    </xf>
    <xf numFmtId="180" fontId="0" fillId="0" borderId="13" xfId="0" applyNumberFormat="1" applyBorder="1"/>
    <xf numFmtId="0" fontId="0" fillId="0" borderId="14" xfId="0" applyBorder="1" applyAlignment="1">
      <alignment horizontal="center"/>
    </xf>
    <xf numFmtId="0" fontId="0" fillId="0" borderId="15" xfId="0" applyBorder="1"/>
    <xf numFmtId="180" fontId="0" fillId="0" borderId="0" xfId="0" applyNumberFormat="1" applyAlignment="1">
      <alignment horizontal="center"/>
    </xf>
    <xf numFmtId="0" fontId="0" fillId="0" borderId="16" xfId="0" applyBorder="1"/>
    <xf numFmtId="180" fontId="0" fillId="0" borderId="17" xfId="0" applyNumberFormat="1" applyBorder="1"/>
    <xf numFmtId="0" fontId="3" fillId="0" borderId="2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2" borderId="19" xfId="0" applyFont="1" applyFill="1" applyBorder="1"/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0" fillId="3" borderId="22" xfId="0" applyFill="1" applyBorder="1"/>
    <xf numFmtId="0" fontId="0" fillId="0" borderId="22" xfId="0" applyBorder="1"/>
    <xf numFmtId="180" fontId="0" fillId="0" borderId="0" xfId="0" applyNumberFormat="1"/>
    <xf numFmtId="0" fontId="0" fillId="0" borderId="17" xfId="0" applyBorder="1"/>
    <xf numFmtId="0" fontId="0" fillId="0" borderId="23" xfId="0" applyBorder="1"/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/>
    <xf numFmtId="0" fontId="0" fillId="0" borderId="4" xfId="0" applyBorder="1"/>
    <xf numFmtId="0" fontId="0" fillId="0" borderId="28" xfId="0" applyBorder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1">
    <dxf>
      <numFmt numFmtId="180" formatCode="dd/mm/yyyy"/>
    </dxf>
    <dxf>
      <numFmt numFmtId="180" formatCode="dd/mm/yyyy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alignment horizont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80" formatCode="dd/mm/yyyy"/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Table1" displayName="Table1" ref="B5:B11" totalsRowShown="0">
  <autoFilter xmlns:etc="http://www.wps.cn/officeDocument/2017/etCustomData" ref="B5:B11" etc:filterBottomFollowUsedRange="0">
    <filterColumn colId="0" hiddenButton="1"/>
  </autoFilter>
  <tableColumns count="1">
    <tableColumn id="1" name="Category 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B14:B21" totalsRowShown="0">
  <autoFilter xmlns:etc="http://www.wps.cn/officeDocument/2017/etCustomData" ref="B14:B21" etc:filterBottomFollowUsedRange="0"/>
  <tableColumns count="1">
    <tableColumn id="1" name="Technician Details"/>
  </tableColumns>
  <tableStyleInfo name="TableStyleDark10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B23:B26" totalsRowShown="0">
  <autoFilter xmlns:etc="http://www.wps.cn/officeDocument/2017/etCustomData" ref="B23:B26" etc:filterBottomFollowUsedRange="0"/>
  <tableColumns count="1">
    <tableColumn id="1" name="Remark "/>
  </tableColumns>
  <tableStyleInfo name="TableStyleLight10" showFirstColumn="0" showLastColumn="0" showRowStripes="1" showColumnStripes="0"/>
</table>
</file>

<file path=xl/tables/table4.xml><?xml version="1.0" encoding="utf-8"?>
<table xmlns="http://schemas.openxmlformats.org/spreadsheetml/2006/main" id="5" name="Table5" displayName="Table5" ref="H8:O110" totalsRowShown="0">
  <autoFilter xmlns:etc="http://www.wps.cn/officeDocument/2017/etCustomData" ref="H8:O110" etc:filterBottomFollowUsedRange="0"/>
  <tableColumns count="8">
    <tableColumn id="1" name="Date " dataDxfId="0"/>
    <tableColumn id="2" name="Category"/>
    <tableColumn id="3" name="Technician Details"/>
    <tableColumn id="9" name="Call Type"/>
    <tableColumn id="4" name="Expance "/>
    <tableColumn id="5" name="Income"/>
    <tableColumn id="6" name="Remark "/>
    <tableColumn id="7" name="Income Earned">
      <calculatedColumnFormula>Table5[[#This Row],[Income]]-Table5[[#This Row],[Expance ]]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6" name="Table6" displayName="Table6" ref="B30:B37" totalsRowShown="0">
  <autoFilter xmlns:etc="http://www.wps.cn/officeDocument/2017/etCustomData" ref="B30:B37" etc:filterBottomFollowUsedRange="0"/>
  <tableColumns count="1">
    <tableColumn id="1" name="Column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4" name="Table4" displayName="Table4" ref="B6:H25" totalsRowShown="0">
  <autoFilter xmlns:etc="http://www.wps.cn/officeDocument/2017/etCustomData" ref="B6:H25" etc:filterBottomFollowUsedRange="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Date" dataDxfId="1"/>
    <tableColumn id="2" name="Non standad" dataDxfId="2"/>
    <tableColumn id="4" name="Spare part" dataDxfId="3"/>
    <tableColumn id="6" name="Incentive " dataDxfId="4"/>
    <tableColumn id="8" name="Invoice" dataDxfId="5"/>
    <tableColumn id="3" name="Service bill" dataDxfId="6"/>
    <tableColumn id="5" name="Total" dataDxfId="7"/>
  </tableColumns>
  <tableStyleInfo name="TableStyleMedium1" showFirstColumn="0" showLastColumn="0" showRowStripes="1" showColumnStripes="0"/>
</table>
</file>

<file path=xl/tables/table7.xml><?xml version="1.0" encoding="utf-8"?>
<table xmlns="http://schemas.openxmlformats.org/spreadsheetml/2006/main" id="7" name="Table7" displayName="Table7" ref="N5:P15" totalsRowShown="0">
  <tableColumns count="3">
    <tableColumn id="1" name="date" dataDxfId="8"/>
    <tableColumn id="2" name="particular" dataDxfId="9"/>
    <tableColumn id="3" name="amount" dataDxfId="10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T110"/>
  <sheetViews>
    <sheetView tabSelected="1" zoomScale="84" zoomScaleNormal="84" workbookViewId="0">
      <pane ySplit="1" topLeftCell="A83" activePane="bottomLeft" state="frozen"/>
      <selection/>
      <selection pane="bottomLeft" activeCell="R105" sqref="R105"/>
    </sheetView>
  </sheetViews>
  <sheetFormatPr defaultColWidth="9" defaultRowHeight="15"/>
  <cols>
    <col min="2" max="2" width="31.1428571428571" customWidth="1"/>
    <col min="4" max="4" width="11.1428571428571" customWidth="1"/>
    <col min="5" max="5" width="9.28571428571429" customWidth="1"/>
    <col min="7" max="7" width="12" customWidth="1"/>
    <col min="8" max="8" width="11.7142857142857" customWidth="1"/>
    <col min="9" max="9" width="23.1428571428571" customWidth="1"/>
    <col min="10" max="10" width="17.2857142857143" customWidth="1"/>
    <col min="11" max="11" width="29.752380952381" customWidth="1"/>
    <col min="12" max="12" width="13.2857142857143" customWidth="1"/>
    <col min="13" max="13" width="15.5714285714286" customWidth="1"/>
    <col min="14" max="14" width="14.1428571428571" customWidth="1"/>
    <col min="15" max="15" width="14.2857142857143" customWidth="1"/>
    <col min="18" max="18" width="11.1428571428571" customWidth="1"/>
  </cols>
  <sheetData>
    <row r="1" ht="15.75"/>
    <row r="2" ht="15.75" spans="6:17">
      <c r="F2" s="18" t="s">
        <v>0</v>
      </c>
      <c r="G2" s="19" t="s">
        <v>1</v>
      </c>
      <c r="H2" s="20" t="s">
        <v>2</v>
      </c>
      <c r="I2" s="20"/>
      <c r="J2" s="20"/>
      <c r="K2" s="20"/>
      <c r="L2" s="20"/>
      <c r="M2" s="20"/>
      <c r="N2" s="20"/>
      <c r="O2" s="31"/>
      <c r="P2" s="31"/>
      <c r="Q2" s="32"/>
    </row>
    <row r="3" spans="6:17">
      <c r="F3" s="21" t="s">
        <v>3</v>
      </c>
      <c r="G3" s="22"/>
      <c r="H3" s="22"/>
      <c r="I3" s="22"/>
      <c r="J3" s="22"/>
      <c r="K3" s="22"/>
      <c r="L3" s="22"/>
      <c r="M3" s="22"/>
      <c r="N3" s="22"/>
      <c r="O3" s="22"/>
      <c r="P3" s="22"/>
      <c r="Q3" s="33"/>
    </row>
    <row r="4" spans="6:17">
      <c r="F4" s="23"/>
      <c r="G4" s="24"/>
      <c r="H4" s="24"/>
      <c r="I4" s="24"/>
      <c r="J4" s="24"/>
      <c r="K4" s="24"/>
      <c r="L4" s="24"/>
      <c r="M4" s="24"/>
      <c r="N4" s="24"/>
      <c r="O4" s="24"/>
      <c r="P4" s="24"/>
      <c r="Q4" s="34"/>
    </row>
    <row r="5" spans="2:17">
      <c r="B5" s="25" t="s">
        <v>4</v>
      </c>
      <c r="F5" s="23"/>
      <c r="G5" s="24"/>
      <c r="H5" s="24"/>
      <c r="I5" s="24"/>
      <c r="J5" s="24"/>
      <c r="K5" s="24"/>
      <c r="L5" s="24"/>
      <c r="M5" s="24"/>
      <c r="N5" s="24"/>
      <c r="O5" s="24"/>
      <c r="P5" s="24"/>
      <c r="Q5" s="34"/>
    </row>
    <row r="6" ht="15.75" spans="2:17">
      <c r="B6" t="s">
        <v>5</v>
      </c>
      <c r="F6" s="26"/>
      <c r="G6" s="27"/>
      <c r="H6" s="27"/>
      <c r="I6" s="27"/>
      <c r="J6" s="27"/>
      <c r="K6" s="27"/>
      <c r="L6" s="27"/>
      <c r="M6" s="27"/>
      <c r="N6" s="27"/>
      <c r="O6" s="27"/>
      <c r="P6" s="27"/>
      <c r="Q6" s="35"/>
    </row>
    <row r="7" spans="2:2">
      <c r="B7" t="s">
        <v>6</v>
      </c>
    </row>
    <row r="8" spans="2:15">
      <c r="B8" s="28" t="s">
        <v>7</v>
      </c>
      <c r="D8" t="s">
        <v>8</v>
      </c>
      <c r="H8" t="s">
        <v>9</v>
      </c>
      <c r="I8" t="s">
        <v>10</v>
      </c>
      <c r="J8" t="s">
        <v>11</v>
      </c>
      <c r="K8" t="s">
        <v>12</v>
      </c>
      <c r="L8" t="s">
        <v>13</v>
      </c>
      <c r="M8" t="s">
        <v>14</v>
      </c>
      <c r="N8" t="s">
        <v>15</v>
      </c>
      <c r="O8" t="s">
        <v>16</v>
      </c>
    </row>
    <row r="9" spans="2:15">
      <c r="B9" s="29" t="s">
        <v>17</v>
      </c>
      <c r="H9" s="30">
        <v>45689</v>
      </c>
      <c r="I9" t="s">
        <v>17</v>
      </c>
      <c r="J9" t="s">
        <v>18</v>
      </c>
      <c r="K9" t="s">
        <v>19</v>
      </c>
      <c r="L9">
        <v>200</v>
      </c>
      <c r="N9" t="s">
        <v>20</v>
      </c>
      <c r="O9">
        <f>Table5[[#This Row],[Income]]-Table5[[#This Row],[Expance ]]</f>
        <v>-200</v>
      </c>
    </row>
    <row r="10" spans="2:15">
      <c r="B10" t="s">
        <v>21</v>
      </c>
      <c r="H10" s="30">
        <v>45689</v>
      </c>
      <c r="I10" t="s">
        <v>17</v>
      </c>
      <c r="J10" t="s">
        <v>18</v>
      </c>
      <c r="K10" t="s">
        <v>19</v>
      </c>
      <c r="N10" t="s">
        <v>20</v>
      </c>
      <c r="O10">
        <f>Table5[[#This Row],[Income]]-Table5[[#This Row],[Expance ]]</f>
        <v>0</v>
      </c>
    </row>
    <row r="11" spans="2:15">
      <c r="B11" t="s">
        <v>22</v>
      </c>
      <c r="G11" s="30"/>
      <c r="H11" s="30">
        <v>45689</v>
      </c>
      <c r="I11" t="s">
        <v>7</v>
      </c>
      <c r="J11" t="s">
        <v>18</v>
      </c>
      <c r="K11" t="s">
        <v>19</v>
      </c>
      <c r="N11" t="s">
        <v>20</v>
      </c>
      <c r="O11">
        <f>Table5[[#This Row],[Income]]-Table5[[#This Row],[Expance ]]</f>
        <v>0</v>
      </c>
    </row>
    <row r="12" ht="15.75" spans="7:15">
      <c r="G12" s="30"/>
      <c r="H12" s="30">
        <v>45689</v>
      </c>
      <c r="I12" t="s">
        <v>7</v>
      </c>
      <c r="J12" t="s">
        <v>18</v>
      </c>
      <c r="K12" t="s">
        <v>19</v>
      </c>
      <c r="N12" t="s">
        <v>20</v>
      </c>
      <c r="O12">
        <f>Table5[[#This Row],[Income]]-Table5[[#This Row],[Expance ]]</f>
        <v>0</v>
      </c>
    </row>
    <row r="13" ht="14.45" customHeight="1" spans="7:19">
      <c r="G13" s="30"/>
      <c r="H13" s="30">
        <v>45689</v>
      </c>
      <c r="I13" t="s">
        <v>21</v>
      </c>
      <c r="J13" t="s">
        <v>23</v>
      </c>
      <c r="K13" t="s">
        <v>24</v>
      </c>
      <c r="L13">
        <v>200</v>
      </c>
      <c r="M13">
        <v>1400</v>
      </c>
      <c r="N13" t="s">
        <v>20</v>
      </c>
      <c r="O13">
        <f>Table5[[#This Row],[Income]]-Table5[[#This Row],[Expance ]]</f>
        <v>1200</v>
      </c>
      <c r="Q13" s="36" t="s">
        <v>25</v>
      </c>
      <c r="R13" s="37"/>
      <c r="S13" s="38"/>
    </row>
    <row r="14" ht="15.75" spans="2:19">
      <c r="B14" t="s">
        <v>11</v>
      </c>
      <c r="G14" s="30"/>
      <c r="H14" s="30">
        <v>45689</v>
      </c>
      <c r="I14" t="s">
        <v>21</v>
      </c>
      <c r="J14" t="s">
        <v>23</v>
      </c>
      <c r="K14" t="s">
        <v>24</v>
      </c>
      <c r="M14">
        <v>1400</v>
      </c>
      <c r="N14" t="s">
        <v>20</v>
      </c>
      <c r="O14">
        <f>Table5[[#This Row],[Income]]-Table5[[#This Row],[Expance ]]</f>
        <v>1400</v>
      </c>
      <c r="Q14" s="39"/>
      <c r="R14" s="40"/>
      <c r="S14" s="41"/>
    </row>
    <row r="15" spans="2:20">
      <c r="B15" t="s">
        <v>18</v>
      </c>
      <c r="G15" s="30"/>
      <c r="H15" s="30">
        <v>45689</v>
      </c>
      <c r="I15" t="s">
        <v>21</v>
      </c>
      <c r="J15" t="s">
        <v>23</v>
      </c>
      <c r="K15" t="s">
        <v>24</v>
      </c>
      <c r="M15">
        <v>1400</v>
      </c>
      <c r="N15" t="s">
        <v>20</v>
      </c>
      <c r="O15">
        <f>Table5[[#This Row],[Income]]-Table5[[#This Row],[Expance ]]</f>
        <v>1400</v>
      </c>
      <c r="Q15" s="42" t="s">
        <v>26</v>
      </c>
      <c r="R15" s="6"/>
      <c r="S15" s="43">
        <f>SUM(O9:O48)</f>
        <v>24950</v>
      </c>
      <c r="T15" s="44"/>
    </row>
    <row r="16" spans="2:19">
      <c r="B16" t="s">
        <v>23</v>
      </c>
      <c r="G16" s="30"/>
      <c r="H16" s="30">
        <v>45689</v>
      </c>
      <c r="I16" t="s">
        <v>21</v>
      </c>
      <c r="J16" t="s">
        <v>27</v>
      </c>
      <c r="K16" t="s">
        <v>24</v>
      </c>
      <c r="L16">
        <v>200</v>
      </c>
      <c r="M16">
        <v>1700</v>
      </c>
      <c r="N16" t="s">
        <v>20</v>
      </c>
      <c r="O16">
        <f>Table5[[#This Row],[Income]]-Table5[[#This Row],[Expance ]]</f>
        <v>1500</v>
      </c>
      <c r="S16" s="45"/>
    </row>
    <row r="17" spans="2:15">
      <c r="B17" t="s">
        <v>27</v>
      </c>
      <c r="G17" s="30"/>
      <c r="H17" s="30">
        <v>45691</v>
      </c>
      <c r="I17" t="s">
        <v>7</v>
      </c>
      <c r="J17" t="s">
        <v>18</v>
      </c>
      <c r="K17" t="s">
        <v>19</v>
      </c>
      <c r="L17">
        <v>200</v>
      </c>
      <c r="N17" t="s">
        <v>20</v>
      </c>
      <c r="O17">
        <f>Table5[[#This Row],[Income]]-Table5[[#This Row],[Expance ]]</f>
        <v>-200</v>
      </c>
    </row>
    <row r="18" spans="2:15">
      <c r="B18" t="s">
        <v>28</v>
      </c>
      <c r="G18" s="30"/>
      <c r="H18" s="30">
        <v>45691</v>
      </c>
      <c r="I18" t="s">
        <v>17</v>
      </c>
      <c r="J18" t="s">
        <v>18</v>
      </c>
      <c r="K18" t="s">
        <v>19</v>
      </c>
      <c r="N18" t="s">
        <v>20</v>
      </c>
      <c r="O18">
        <f>Table5[[#This Row],[Income]]-Table5[[#This Row],[Expance ]]</f>
        <v>0</v>
      </c>
    </row>
    <row r="19" spans="2:15">
      <c r="B19" t="s">
        <v>29</v>
      </c>
      <c r="G19" s="30"/>
      <c r="H19" s="30">
        <v>45691</v>
      </c>
      <c r="I19" t="s">
        <v>17</v>
      </c>
      <c r="J19" t="s">
        <v>18</v>
      </c>
      <c r="K19" t="s">
        <v>19</v>
      </c>
      <c r="N19" t="s">
        <v>20</v>
      </c>
      <c r="O19">
        <f>Table5[[#This Row],[Income]]-Table5[[#This Row],[Expance ]]</f>
        <v>0</v>
      </c>
    </row>
    <row r="20" spans="2:15">
      <c r="B20" t="s">
        <v>30</v>
      </c>
      <c r="G20" s="30"/>
      <c r="H20" s="30">
        <v>45691</v>
      </c>
      <c r="I20" t="s">
        <v>17</v>
      </c>
      <c r="J20" t="s">
        <v>18</v>
      </c>
      <c r="K20" t="s">
        <v>19</v>
      </c>
      <c r="N20" t="s">
        <v>20</v>
      </c>
      <c r="O20">
        <f>Table5[[#This Row],[Income]]-Table5[[#This Row],[Expance ]]</f>
        <v>0</v>
      </c>
    </row>
    <row r="21" spans="2:15">
      <c r="B21" t="s">
        <v>31</v>
      </c>
      <c r="G21" s="30"/>
      <c r="H21" s="30">
        <v>45691</v>
      </c>
      <c r="I21" t="s">
        <v>7</v>
      </c>
      <c r="J21" t="s">
        <v>18</v>
      </c>
      <c r="K21" t="s">
        <v>19</v>
      </c>
      <c r="N21" t="s">
        <v>20</v>
      </c>
      <c r="O21">
        <f>Table5[[#This Row],[Income]]-Table5[[#This Row],[Expance ]]</f>
        <v>0</v>
      </c>
    </row>
    <row r="22" spans="7:15">
      <c r="G22" s="30"/>
      <c r="H22" s="30">
        <v>45691</v>
      </c>
      <c r="I22" t="s">
        <v>7</v>
      </c>
      <c r="J22" t="s">
        <v>18</v>
      </c>
      <c r="K22" t="s">
        <v>19</v>
      </c>
      <c r="N22" t="s">
        <v>20</v>
      </c>
      <c r="O22">
        <f>Table5[[#This Row],[Income]]-Table5[[#This Row],[Expance ]]</f>
        <v>0</v>
      </c>
    </row>
    <row r="23" spans="2:15">
      <c r="B23" t="s">
        <v>15</v>
      </c>
      <c r="H23" s="30">
        <v>45691</v>
      </c>
      <c r="I23" t="s">
        <v>17</v>
      </c>
      <c r="J23" t="s">
        <v>18</v>
      </c>
      <c r="K23" t="s">
        <v>19</v>
      </c>
      <c r="N23" t="s">
        <v>20</v>
      </c>
      <c r="O23">
        <f>Table5[[#This Row],[Income]]-Table5[[#This Row],[Expance ]]</f>
        <v>0</v>
      </c>
    </row>
    <row r="24" spans="2:15">
      <c r="B24" t="s">
        <v>32</v>
      </c>
      <c r="H24" s="30">
        <v>45691</v>
      </c>
      <c r="I24" t="s">
        <v>7</v>
      </c>
      <c r="J24" t="s">
        <v>18</v>
      </c>
      <c r="K24" t="s">
        <v>19</v>
      </c>
      <c r="N24" t="s">
        <v>20</v>
      </c>
      <c r="O24">
        <f>Table5[[#This Row],[Income]]-Table5[[#This Row],[Expance ]]</f>
        <v>0</v>
      </c>
    </row>
    <row r="25" spans="2:15">
      <c r="B25" t="s">
        <v>20</v>
      </c>
      <c r="H25" s="30">
        <v>45691</v>
      </c>
      <c r="I25" t="s">
        <v>21</v>
      </c>
      <c r="J25" t="s">
        <v>27</v>
      </c>
      <c r="K25" t="s">
        <v>24</v>
      </c>
      <c r="L25">
        <v>200</v>
      </c>
      <c r="M25">
        <v>2400</v>
      </c>
      <c r="N25" t="s">
        <v>20</v>
      </c>
      <c r="O25">
        <f>Table5[[#This Row],[Income]]-Table5[[#This Row],[Expance ]]</f>
        <v>2200</v>
      </c>
    </row>
    <row r="26" spans="8:15">
      <c r="H26" s="30">
        <v>45692</v>
      </c>
      <c r="I26" t="s">
        <v>17</v>
      </c>
      <c r="J26" t="s">
        <v>18</v>
      </c>
      <c r="K26" t="s">
        <v>19</v>
      </c>
      <c r="L26">
        <v>200</v>
      </c>
      <c r="N26" t="s">
        <v>20</v>
      </c>
      <c r="O26">
        <f>Table5[[#This Row],[Income]]-Table5[[#This Row],[Expance ]]</f>
        <v>-200</v>
      </c>
    </row>
    <row r="27" spans="8:15">
      <c r="H27" s="30">
        <v>45692</v>
      </c>
      <c r="I27" t="s">
        <v>7</v>
      </c>
      <c r="J27" t="s">
        <v>18</v>
      </c>
      <c r="K27" t="s">
        <v>19</v>
      </c>
      <c r="N27" t="s">
        <v>20</v>
      </c>
      <c r="O27">
        <f>Table5[[#This Row],[Income]]-Table5[[#This Row],[Expance ]]</f>
        <v>0</v>
      </c>
    </row>
    <row r="28" spans="8:15">
      <c r="H28" s="30">
        <v>45692</v>
      </c>
      <c r="I28" t="s">
        <v>21</v>
      </c>
      <c r="J28" t="s">
        <v>27</v>
      </c>
      <c r="K28" t="s">
        <v>24</v>
      </c>
      <c r="L28">
        <v>200</v>
      </c>
      <c r="M28">
        <v>1700</v>
      </c>
      <c r="N28" t="s">
        <v>20</v>
      </c>
      <c r="O28">
        <f>Table5[[#This Row],[Income]]-Table5[[#This Row],[Expance ]]</f>
        <v>1500</v>
      </c>
    </row>
    <row r="29" spans="8:15">
      <c r="H29" s="30">
        <v>45692</v>
      </c>
      <c r="I29" t="s">
        <v>7</v>
      </c>
      <c r="J29" t="s">
        <v>18</v>
      </c>
      <c r="K29" t="s">
        <v>19</v>
      </c>
      <c r="N29" t="s">
        <v>20</v>
      </c>
      <c r="O29">
        <f>Table5[[#This Row],[Income]]-Table5[[#This Row],[Expance ]]</f>
        <v>0</v>
      </c>
    </row>
    <row r="30" spans="2:15">
      <c r="B30" t="s">
        <v>33</v>
      </c>
      <c r="H30" s="30">
        <v>45693</v>
      </c>
      <c r="I30" t="s">
        <v>17</v>
      </c>
      <c r="J30" t="s">
        <v>18</v>
      </c>
      <c r="K30" t="s">
        <v>19</v>
      </c>
      <c r="N30" t="s">
        <v>20</v>
      </c>
      <c r="O30">
        <f>Table5[[#This Row],[Income]]-Table5[[#This Row],[Expance ]]</f>
        <v>0</v>
      </c>
    </row>
    <row r="31" spans="2:15">
      <c r="B31" t="s">
        <v>24</v>
      </c>
      <c r="H31" s="30">
        <v>45693</v>
      </c>
      <c r="I31" t="s">
        <v>21</v>
      </c>
      <c r="J31" t="s">
        <v>29</v>
      </c>
      <c r="K31" t="s">
        <v>24</v>
      </c>
      <c r="L31">
        <v>200</v>
      </c>
      <c r="M31">
        <v>1700</v>
      </c>
      <c r="N31" t="s">
        <v>20</v>
      </c>
      <c r="O31">
        <f>Table5[[#This Row],[Income]]-Table5[[#This Row],[Expance ]]</f>
        <v>1500</v>
      </c>
    </row>
    <row r="32" spans="2:15">
      <c r="B32" t="s">
        <v>19</v>
      </c>
      <c r="H32" s="30">
        <v>45693</v>
      </c>
      <c r="I32" t="s">
        <v>7</v>
      </c>
      <c r="J32" t="s">
        <v>18</v>
      </c>
      <c r="K32" t="s">
        <v>19</v>
      </c>
      <c r="N32" t="s">
        <v>20</v>
      </c>
      <c r="O32">
        <f>Table5[[#This Row],[Income]]-Table5[[#This Row],[Expance ]]</f>
        <v>0</v>
      </c>
    </row>
    <row r="33" spans="2:15">
      <c r="B33" t="s">
        <v>34</v>
      </c>
      <c r="H33" s="30">
        <v>45694</v>
      </c>
      <c r="I33" t="s">
        <v>7</v>
      </c>
      <c r="J33" t="s">
        <v>28</v>
      </c>
      <c r="K33" t="s">
        <v>19</v>
      </c>
      <c r="L33">
        <v>200</v>
      </c>
      <c r="N33" t="s">
        <v>20</v>
      </c>
      <c r="O33">
        <f>Table5[[#This Row],[Income]]-Table5[[#This Row],[Expance ]]</f>
        <v>-200</v>
      </c>
    </row>
    <row r="34" spans="2:15">
      <c r="B34" t="s">
        <v>35</v>
      </c>
      <c r="H34" s="30">
        <v>45694</v>
      </c>
      <c r="I34" t="s">
        <v>21</v>
      </c>
      <c r="J34" t="s">
        <v>27</v>
      </c>
      <c r="K34" t="s">
        <v>19</v>
      </c>
      <c r="L34">
        <v>200</v>
      </c>
      <c r="M34">
        <v>2550</v>
      </c>
      <c r="N34" t="s">
        <v>20</v>
      </c>
      <c r="O34">
        <f>Table5[[#This Row],[Income]]-Table5[[#This Row],[Expance ]]</f>
        <v>2350</v>
      </c>
    </row>
    <row r="35" spans="2:15">
      <c r="B35" t="s">
        <v>36</v>
      </c>
      <c r="H35" s="30">
        <v>45694</v>
      </c>
      <c r="I35" t="s">
        <v>17</v>
      </c>
      <c r="J35" t="s">
        <v>28</v>
      </c>
      <c r="K35" t="s">
        <v>19</v>
      </c>
      <c r="N35" t="s">
        <v>20</v>
      </c>
      <c r="O35">
        <f>Table5[[#This Row],[Income]]-Table5[[#This Row],[Expance ]]</f>
        <v>0</v>
      </c>
    </row>
    <row r="36" spans="2:15">
      <c r="B36" t="s">
        <v>37</v>
      </c>
      <c r="H36" s="30">
        <v>45694</v>
      </c>
      <c r="I36" t="s">
        <v>17</v>
      </c>
      <c r="J36" t="s">
        <v>28</v>
      </c>
      <c r="K36" t="s">
        <v>19</v>
      </c>
      <c r="N36" t="s">
        <v>20</v>
      </c>
      <c r="O36">
        <f>Table5[[#This Row],[Income]]-Table5[[#This Row],[Expance ]]</f>
        <v>0</v>
      </c>
    </row>
    <row r="37" spans="2:15">
      <c r="B37" t="s">
        <v>38</v>
      </c>
      <c r="H37" s="30">
        <v>45694</v>
      </c>
      <c r="I37" t="s">
        <v>7</v>
      </c>
      <c r="J37" t="s">
        <v>28</v>
      </c>
      <c r="K37" t="s">
        <v>19</v>
      </c>
      <c r="N37" t="s">
        <v>20</v>
      </c>
      <c r="O37">
        <f>Table5[[#This Row],[Income]]-Table5[[#This Row],[Expance ]]</f>
        <v>0</v>
      </c>
    </row>
    <row r="38" spans="8:15">
      <c r="H38" s="30">
        <v>45694</v>
      </c>
      <c r="I38" t="s">
        <v>21</v>
      </c>
      <c r="J38" t="s">
        <v>27</v>
      </c>
      <c r="K38" t="s">
        <v>19</v>
      </c>
      <c r="M38">
        <v>1800</v>
      </c>
      <c r="N38" t="s">
        <v>20</v>
      </c>
      <c r="O38">
        <f>Table5[[#This Row],[Income]]-Table5[[#This Row],[Expance ]]</f>
        <v>1800</v>
      </c>
    </row>
    <row r="39" spans="8:15">
      <c r="H39" s="30">
        <v>45694</v>
      </c>
      <c r="I39" t="s">
        <v>17</v>
      </c>
      <c r="J39" t="s">
        <v>28</v>
      </c>
      <c r="K39" t="s">
        <v>19</v>
      </c>
      <c r="N39" t="s">
        <v>20</v>
      </c>
      <c r="O39">
        <f>Table5[[#This Row],[Income]]-Table5[[#This Row],[Expance ]]</f>
        <v>0</v>
      </c>
    </row>
    <row r="40" spans="8:15">
      <c r="H40" s="30">
        <v>45695</v>
      </c>
      <c r="I40" t="s">
        <v>21</v>
      </c>
      <c r="J40" t="s">
        <v>27</v>
      </c>
      <c r="K40" t="s">
        <v>24</v>
      </c>
      <c r="L40">
        <v>200</v>
      </c>
      <c r="M40">
        <v>1750</v>
      </c>
      <c r="N40" t="s">
        <v>20</v>
      </c>
      <c r="O40">
        <f>Table5[[#This Row],[Income]]-Table5[[#This Row],[Expance ]]</f>
        <v>1550</v>
      </c>
    </row>
    <row r="41" spans="8:15">
      <c r="H41" s="30">
        <v>45695</v>
      </c>
      <c r="I41" t="s">
        <v>7</v>
      </c>
      <c r="J41" t="s">
        <v>27</v>
      </c>
      <c r="K41" t="s">
        <v>19</v>
      </c>
      <c r="N41" t="s">
        <v>20</v>
      </c>
      <c r="O41">
        <f>Table5[[#This Row],[Income]]-Table5[[#This Row],[Expance ]]</f>
        <v>0</v>
      </c>
    </row>
    <row r="42" spans="8:15">
      <c r="H42" s="30">
        <v>45695</v>
      </c>
      <c r="I42" t="s">
        <v>17</v>
      </c>
      <c r="J42" t="s">
        <v>28</v>
      </c>
      <c r="K42" t="s">
        <v>19</v>
      </c>
      <c r="L42">
        <v>200</v>
      </c>
      <c r="N42" t="s">
        <v>20</v>
      </c>
      <c r="O42">
        <f>Table5[[#This Row],[Income]]-Table5[[#This Row],[Expance ]]</f>
        <v>-200</v>
      </c>
    </row>
    <row r="43" spans="8:15">
      <c r="H43" s="30">
        <v>45695</v>
      </c>
      <c r="I43" t="s">
        <v>6</v>
      </c>
      <c r="J43" t="s">
        <v>30</v>
      </c>
      <c r="K43" t="s">
        <v>35</v>
      </c>
      <c r="M43">
        <v>2300</v>
      </c>
      <c r="N43" t="s">
        <v>20</v>
      </c>
      <c r="O43">
        <f>Table5[[#This Row],[Income]]-Table5[[#This Row],[Expance ]]</f>
        <v>2300</v>
      </c>
    </row>
    <row r="44" spans="4:15">
      <c r="D44" s="30"/>
      <c r="H44" s="30">
        <v>45695</v>
      </c>
      <c r="I44" t="s">
        <v>21</v>
      </c>
      <c r="J44" t="s">
        <v>30</v>
      </c>
      <c r="K44" t="s">
        <v>19</v>
      </c>
      <c r="M44">
        <v>2400</v>
      </c>
      <c r="N44" t="s">
        <v>20</v>
      </c>
      <c r="O44">
        <f>Table5[[#This Row],[Income]]-Table5[[#This Row],[Expance ]]</f>
        <v>2400</v>
      </c>
    </row>
    <row r="45" spans="8:15">
      <c r="H45" s="30">
        <v>45695</v>
      </c>
      <c r="I45" t="s">
        <v>6</v>
      </c>
      <c r="J45" t="s">
        <v>27</v>
      </c>
      <c r="K45" t="s">
        <v>34</v>
      </c>
      <c r="M45">
        <v>2400</v>
      </c>
      <c r="N45" t="s">
        <v>20</v>
      </c>
      <c r="O45">
        <f>Table5[[#This Row],[Income]]-Table5[[#This Row],[Expance ]]</f>
        <v>2400</v>
      </c>
    </row>
    <row r="46" spans="8:15">
      <c r="H46" s="30">
        <v>45695</v>
      </c>
      <c r="I46" t="s">
        <v>17</v>
      </c>
      <c r="J46" t="s">
        <v>28</v>
      </c>
      <c r="K46" t="s">
        <v>19</v>
      </c>
      <c r="N46" t="s">
        <v>20</v>
      </c>
      <c r="O46">
        <f>Table5[[#This Row],[Income]]-Table5[[#This Row],[Expance ]]</f>
        <v>0</v>
      </c>
    </row>
    <row r="47" spans="8:15">
      <c r="H47" s="30">
        <v>45696</v>
      </c>
      <c r="I47" t="s">
        <v>17</v>
      </c>
      <c r="J47" t="s">
        <v>18</v>
      </c>
      <c r="K47" t="s">
        <v>19</v>
      </c>
      <c r="L47">
        <v>200</v>
      </c>
      <c r="M47">
        <v>150</v>
      </c>
      <c r="N47" t="s">
        <v>20</v>
      </c>
      <c r="O47">
        <f>Table5[[#This Row],[Income]]-Table5[[#This Row],[Expance ]]</f>
        <v>-50</v>
      </c>
    </row>
    <row r="48" spans="8:15">
      <c r="H48" s="30">
        <v>45696</v>
      </c>
      <c r="I48" t="s">
        <v>6</v>
      </c>
      <c r="J48" t="s">
        <v>30</v>
      </c>
      <c r="K48" t="s">
        <v>19</v>
      </c>
      <c r="M48">
        <v>2500</v>
      </c>
      <c r="N48" t="s">
        <v>20</v>
      </c>
      <c r="O48">
        <f>Table5[[#This Row],[Income]]-Table5[[#This Row],[Expance ]]</f>
        <v>2500</v>
      </c>
    </row>
    <row r="49" spans="8:15">
      <c r="H49" s="30">
        <v>45696</v>
      </c>
      <c r="I49" t="s">
        <v>17</v>
      </c>
      <c r="J49" t="s">
        <v>28</v>
      </c>
      <c r="K49" t="s">
        <v>19</v>
      </c>
      <c r="N49" t="s">
        <v>20</v>
      </c>
      <c r="O49">
        <f>Table5[[#This Row],[Income]]-Table5[[#This Row],[Expance ]]</f>
        <v>0</v>
      </c>
    </row>
    <row r="50" spans="8:15">
      <c r="H50" s="30">
        <v>45696</v>
      </c>
      <c r="I50" t="s">
        <v>17</v>
      </c>
      <c r="J50" t="s">
        <v>28</v>
      </c>
      <c r="K50" t="s">
        <v>19</v>
      </c>
      <c r="N50" t="s">
        <v>20</v>
      </c>
      <c r="O50">
        <f>Table5[[#This Row],[Income]]-Table5[[#This Row],[Expance ]]</f>
        <v>0</v>
      </c>
    </row>
    <row r="51" spans="8:15">
      <c r="H51" s="30">
        <v>45696</v>
      </c>
      <c r="I51" t="s">
        <v>21</v>
      </c>
      <c r="J51" t="s">
        <v>27</v>
      </c>
      <c r="K51" t="s">
        <v>19</v>
      </c>
      <c r="M51">
        <v>1500</v>
      </c>
      <c r="N51" t="s">
        <v>20</v>
      </c>
      <c r="O51">
        <f>Table5[[#This Row],[Income]]-Table5[[#This Row],[Expance ]]</f>
        <v>1500</v>
      </c>
    </row>
    <row r="52" spans="8:15">
      <c r="H52" s="30">
        <v>45697</v>
      </c>
      <c r="I52" t="s">
        <v>6</v>
      </c>
      <c r="J52" t="s">
        <v>27</v>
      </c>
      <c r="K52" t="s">
        <v>35</v>
      </c>
      <c r="L52">
        <v>200</v>
      </c>
      <c r="M52">
        <v>2500</v>
      </c>
      <c r="N52" t="s">
        <v>20</v>
      </c>
      <c r="O52">
        <f>Table5[[#This Row],[Income]]-Table5[[#This Row],[Expance ]]</f>
        <v>2300</v>
      </c>
    </row>
    <row r="53" spans="8:15">
      <c r="H53" s="30">
        <v>45697</v>
      </c>
      <c r="I53" t="s">
        <v>21</v>
      </c>
      <c r="J53" t="s">
        <v>30</v>
      </c>
      <c r="K53" t="s">
        <v>19</v>
      </c>
      <c r="M53">
        <v>2500</v>
      </c>
      <c r="N53" t="s">
        <v>20</v>
      </c>
      <c r="O53">
        <v>2500</v>
      </c>
    </row>
    <row r="54" spans="8:14">
      <c r="H54" s="30">
        <v>45699</v>
      </c>
      <c r="I54" t="s">
        <v>6</v>
      </c>
      <c r="J54" t="s">
        <v>18</v>
      </c>
      <c r="K54" t="s">
        <v>24</v>
      </c>
      <c r="L54">
        <v>200</v>
      </c>
      <c r="M54">
        <v>2400</v>
      </c>
      <c r="N54" t="s">
        <v>20</v>
      </c>
    </row>
    <row r="55" spans="8:15">
      <c r="H55" s="30">
        <v>45699</v>
      </c>
      <c r="I55" t="s">
        <v>6</v>
      </c>
      <c r="J55" t="s">
        <v>27</v>
      </c>
      <c r="K55" t="s">
        <v>24</v>
      </c>
      <c r="L55">
        <v>200</v>
      </c>
      <c r="M55">
        <v>2500</v>
      </c>
      <c r="N55" t="s">
        <v>20</v>
      </c>
      <c r="O55">
        <f>Table5[[#This Row],[Income]]-Table5[[#This Row],[Expance ]]</f>
        <v>2300</v>
      </c>
    </row>
    <row r="56" spans="8:15">
      <c r="H56" s="30">
        <v>45699</v>
      </c>
      <c r="I56" t="s">
        <v>6</v>
      </c>
      <c r="J56" t="s">
        <v>29</v>
      </c>
      <c r="K56" t="s">
        <v>36</v>
      </c>
      <c r="M56">
        <v>2400</v>
      </c>
      <c r="N56" t="s">
        <v>20</v>
      </c>
      <c r="O56">
        <f>Table5[[#This Row],[Income]]-Table5[[#This Row],[Expance ]]</f>
        <v>2400</v>
      </c>
    </row>
    <row r="57" spans="8:15">
      <c r="H57" s="30">
        <v>45700</v>
      </c>
      <c r="I57" t="s">
        <v>17</v>
      </c>
      <c r="J57" t="s">
        <v>28</v>
      </c>
      <c r="K57" t="s">
        <v>19</v>
      </c>
      <c r="L57">
        <v>200</v>
      </c>
      <c r="N57" t="s">
        <v>20</v>
      </c>
      <c r="O57">
        <f>Table5[[#This Row],[Income]]-Table5[[#This Row],[Expance ]]</f>
        <v>-200</v>
      </c>
    </row>
    <row r="58" spans="8:15">
      <c r="H58" s="30">
        <v>45700</v>
      </c>
      <c r="I58" t="s">
        <v>17</v>
      </c>
      <c r="J58" t="s">
        <v>18</v>
      </c>
      <c r="K58" t="s">
        <v>19</v>
      </c>
      <c r="N58" t="s">
        <v>20</v>
      </c>
      <c r="O58">
        <f>Table5[[#This Row],[Income]]-Table5[[#This Row],[Expance ]]</f>
        <v>0</v>
      </c>
    </row>
    <row r="59" spans="8:15">
      <c r="H59" s="30">
        <v>45700</v>
      </c>
      <c r="I59" t="s">
        <v>22</v>
      </c>
      <c r="J59" t="s">
        <v>27</v>
      </c>
      <c r="K59" t="s">
        <v>19</v>
      </c>
      <c r="L59">
        <v>200</v>
      </c>
      <c r="M59">
        <v>2000</v>
      </c>
      <c r="N59" t="s">
        <v>20</v>
      </c>
      <c r="O59">
        <f>Table5[[#This Row],[Income]]-Table5[[#This Row],[Expance ]]</f>
        <v>1800</v>
      </c>
    </row>
    <row r="60" spans="8:15">
      <c r="H60" s="30">
        <v>45700</v>
      </c>
      <c r="I60" t="s">
        <v>17</v>
      </c>
      <c r="J60" t="s">
        <v>23</v>
      </c>
      <c r="K60" t="s">
        <v>19</v>
      </c>
      <c r="L60">
        <v>200</v>
      </c>
      <c r="N60" t="s">
        <v>20</v>
      </c>
      <c r="O60">
        <f>Table5[[#This Row],[Income]]-Table5[[#This Row],[Expance ]]</f>
        <v>-200</v>
      </c>
    </row>
    <row r="61" spans="8:15">
      <c r="H61" s="30">
        <v>45700</v>
      </c>
      <c r="I61" t="s">
        <v>17</v>
      </c>
      <c r="J61" t="s">
        <v>29</v>
      </c>
      <c r="K61" t="s">
        <v>19</v>
      </c>
      <c r="N61" t="s">
        <v>20</v>
      </c>
      <c r="O61">
        <f>Table5[[#This Row],[Income]]-Table5[[#This Row],[Expance ]]</f>
        <v>0</v>
      </c>
    </row>
    <row r="62" spans="8:15">
      <c r="H62" s="30">
        <v>45700</v>
      </c>
      <c r="I62" t="s">
        <v>17</v>
      </c>
      <c r="J62" t="s">
        <v>23</v>
      </c>
      <c r="K62" t="s">
        <v>19</v>
      </c>
      <c r="N62" t="s">
        <v>20</v>
      </c>
      <c r="O62">
        <f>Table5[[#This Row],[Income]]-Table5[[#This Row],[Expance ]]</f>
        <v>0</v>
      </c>
    </row>
    <row r="63" spans="8:15">
      <c r="H63" s="30">
        <v>45700</v>
      </c>
      <c r="I63" t="s">
        <v>6</v>
      </c>
      <c r="J63" t="s">
        <v>27</v>
      </c>
      <c r="K63" t="s">
        <v>24</v>
      </c>
      <c r="M63">
        <v>2900</v>
      </c>
      <c r="N63" t="s">
        <v>20</v>
      </c>
      <c r="O63">
        <f>Table5[[#This Row],[Income]]-Table5[[#This Row],[Expance ]]</f>
        <v>2900</v>
      </c>
    </row>
    <row r="64" spans="8:15">
      <c r="H64" s="30">
        <v>45701</v>
      </c>
      <c r="I64" t="s">
        <v>6</v>
      </c>
      <c r="J64" t="s">
        <v>27</v>
      </c>
      <c r="K64" t="s">
        <v>24</v>
      </c>
      <c r="L64">
        <v>200</v>
      </c>
      <c r="M64">
        <v>3900</v>
      </c>
      <c r="O64">
        <f>Table5[[#This Row],[Income]]-Table5[[#This Row],[Expance ]]</f>
        <v>3700</v>
      </c>
    </row>
    <row r="65" spans="8:15">
      <c r="H65" s="30">
        <v>45705</v>
      </c>
      <c r="I65" t="s">
        <v>17</v>
      </c>
      <c r="J65" t="s">
        <v>18</v>
      </c>
      <c r="K65" t="s">
        <v>19</v>
      </c>
      <c r="L65">
        <v>200</v>
      </c>
      <c r="M65">
        <v>150</v>
      </c>
      <c r="N65" t="s">
        <v>20</v>
      </c>
      <c r="O65">
        <f>Table5[[#This Row],[Income]]-Table5[[#This Row],[Expance ]]</f>
        <v>-50</v>
      </c>
    </row>
    <row r="66" spans="8:15">
      <c r="H66" s="30">
        <v>45705</v>
      </c>
      <c r="I66" t="s">
        <v>5</v>
      </c>
      <c r="J66" t="s">
        <v>18</v>
      </c>
      <c r="K66" t="s">
        <v>19</v>
      </c>
      <c r="M66">
        <v>600</v>
      </c>
      <c r="N66" t="s">
        <v>20</v>
      </c>
      <c r="O66">
        <f>Table5[[#This Row],[Income]]-Table5[[#This Row],[Expance ]]</f>
        <v>600</v>
      </c>
    </row>
    <row r="67" spans="8:15">
      <c r="H67" s="30">
        <v>45705</v>
      </c>
      <c r="I67" t="s">
        <v>21</v>
      </c>
      <c r="J67" t="s">
        <v>27</v>
      </c>
      <c r="K67" t="s">
        <v>19</v>
      </c>
      <c r="L67">
        <v>200</v>
      </c>
      <c r="M67">
        <v>2400</v>
      </c>
      <c r="N67" t="s">
        <v>20</v>
      </c>
      <c r="O67">
        <f>Table5[[#This Row],[Income]]-Table5[[#This Row],[Expance ]]</f>
        <v>2200</v>
      </c>
    </row>
    <row r="68" spans="8:15">
      <c r="H68" s="30">
        <v>45705</v>
      </c>
      <c r="I68" t="s">
        <v>21</v>
      </c>
      <c r="J68" t="s">
        <v>23</v>
      </c>
      <c r="K68" t="s">
        <v>19</v>
      </c>
      <c r="L68">
        <v>200</v>
      </c>
      <c r="M68">
        <v>6100</v>
      </c>
      <c r="N68" t="s">
        <v>20</v>
      </c>
      <c r="O68">
        <f>Table5[[#This Row],[Income]]-Table5[[#This Row],[Expance ]]</f>
        <v>5900</v>
      </c>
    </row>
    <row r="69" spans="8:15">
      <c r="H69" s="30">
        <v>45705</v>
      </c>
      <c r="I69" t="s">
        <v>6</v>
      </c>
      <c r="J69" t="s">
        <v>27</v>
      </c>
      <c r="K69" t="s">
        <v>24</v>
      </c>
      <c r="M69">
        <v>2580</v>
      </c>
      <c r="N69" t="s">
        <v>20</v>
      </c>
      <c r="O69">
        <f>Table5[[#This Row],[Income]]-Table5[[#This Row],[Expance ]]</f>
        <v>2580</v>
      </c>
    </row>
    <row r="70" spans="8:15">
      <c r="H70" s="30">
        <v>45706</v>
      </c>
      <c r="I70" t="s">
        <v>6</v>
      </c>
      <c r="J70" t="s">
        <v>27</v>
      </c>
      <c r="K70" t="s">
        <v>24</v>
      </c>
      <c r="L70">
        <v>200</v>
      </c>
      <c r="M70">
        <v>1850</v>
      </c>
      <c r="N70" t="s">
        <v>20</v>
      </c>
      <c r="O70">
        <f>Table5[[#This Row],[Income]]-Table5[[#This Row],[Expance ]]</f>
        <v>1650</v>
      </c>
    </row>
    <row r="71" spans="8:15">
      <c r="H71" s="30">
        <v>45707</v>
      </c>
      <c r="I71" t="s">
        <v>6</v>
      </c>
      <c r="J71" t="s">
        <v>30</v>
      </c>
      <c r="K71" t="s">
        <v>24</v>
      </c>
      <c r="M71">
        <v>1700</v>
      </c>
      <c r="N71" t="s">
        <v>20</v>
      </c>
      <c r="O71">
        <v>1700</v>
      </c>
    </row>
    <row r="72" spans="8:15">
      <c r="H72" s="30">
        <v>45706</v>
      </c>
      <c r="I72" t="s">
        <v>22</v>
      </c>
      <c r="J72" t="s">
        <v>18</v>
      </c>
      <c r="K72" t="s">
        <v>19</v>
      </c>
      <c r="L72">
        <v>200</v>
      </c>
      <c r="N72" t="s">
        <v>20</v>
      </c>
      <c r="O72">
        <f>Table5[[#This Row],[Income]]-Table5[[#This Row],[Expance ]]</f>
        <v>-200</v>
      </c>
    </row>
    <row r="73" spans="8:15">
      <c r="H73" s="30">
        <v>45708</v>
      </c>
      <c r="I73" t="s">
        <v>6</v>
      </c>
      <c r="J73" t="s">
        <v>27</v>
      </c>
      <c r="K73" t="s">
        <v>24</v>
      </c>
      <c r="M73">
        <v>2450</v>
      </c>
      <c r="N73" t="s">
        <v>20</v>
      </c>
      <c r="O73">
        <f>Table5[[#This Row],[Income]]-Table5[[#This Row],[Expance ]]</f>
        <v>2450</v>
      </c>
    </row>
    <row r="74" spans="8:15">
      <c r="H74" s="30">
        <v>45708</v>
      </c>
      <c r="I74" t="s">
        <v>7</v>
      </c>
      <c r="J74" t="s">
        <v>23</v>
      </c>
      <c r="K74" t="s">
        <v>19</v>
      </c>
      <c r="L74">
        <v>200</v>
      </c>
      <c r="M74">
        <v>600</v>
      </c>
      <c r="N74" t="s">
        <v>20</v>
      </c>
      <c r="O74">
        <f>Table5[[#This Row],[Income]]-Table5[[#This Row],[Expance ]]</f>
        <v>400</v>
      </c>
    </row>
    <row r="75" spans="8:15">
      <c r="H75" s="30">
        <v>45708</v>
      </c>
      <c r="I75" t="s">
        <v>5</v>
      </c>
      <c r="J75" t="s">
        <v>23</v>
      </c>
      <c r="K75" t="s">
        <v>39</v>
      </c>
      <c r="M75">
        <v>900</v>
      </c>
      <c r="N75" t="s">
        <v>20</v>
      </c>
      <c r="O75">
        <f>Table5[[#This Row],[Income]]-Table5[[#This Row],[Expance ]]</f>
        <v>900</v>
      </c>
    </row>
    <row r="76" spans="8:15">
      <c r="H76" s="30">
        <v>45708</v>
      </c>
      <c r="I76" t="s">
        <v>5</v>
      </c>
      <c r="J76" t="s">
        <v>18</v>
      </c>
      <c r="K76" t="s">
        <v>19</v>
      </c>
      <c r="L76">
        <v>200</v>
      </c>
      <c r="M76">
        <v>600</v>
      </c>
      <c r="N76" t="s">
        <v>20</v>
      </c>
      <c r="O76">
        <f>Table5[[#This Row],[Income]]-Table5[[#This Row],[Expance ]]</f>
        <v>400</v>
      </c>
    </row>
    <row r="77" spans="8:15">
      <c r="H77" s="30">
        <v>45708</v>
      </c>
      <c r="I77" t="s">
        <v>5</v>
      </c>
      <c r="J77" t="s">
        <v>18</v>
      </c>
      <c r="K77" t="s">
        <v>19</v>
      </c>
      <c r="M77">
        <v>4200</v>
      </c>
      <c r="N77" t="s">
        <v>20</v>
      </c>
      <c r="O77">
        <f>Table5[[#This Row],[Income]]-Table5[[#This Row],[Expance ]]</f>
        <v>4200</v>
      </c>
    </row>
    <row r="78" spans="8:15">
      <c r="H78" s="30">
        <v>45708</v>
      </c>
      <c r="I78" t="s">
        <v>7</v>
      </c>
      <c r="J78" t="s">
        <v>23</v>
      </c>
      <c r="K78" t="s">
        <v>19</v>
      </c>
      <c r="N78" t="s">
        <v>20</v>
      </c>
      <c r="O78">
        <f>Table5[[#This Row],[Income]]-Table5[[#This Row],[Expance ]]</f>
        <v>0</v>
      </c>
    </row>
    <row r="79" spans="8:15">
      <c r="H79" s="30">
        <v>45708</v>
      </c>
      <c r="I79" t="s">
        <v>7</v>
      </c>
      <c r="J79" t="s">
        <v>18</v>
      </c>
      <c r="K79" t="s">
        <v>19</v>
      </c>
      <c r="N79" t="s">
        <v>20</v>
      </c>
      <c r="O79">
        <f>Table5[[#This Row],[Income]]-Table5[[#This Row],[Expance ]]</f>
        <v>0</v>
      </c>
    </row>
    <row r="80" spans="8:15">
      <c r="H80" s="30">
        <v>45709</v>
      </c>
      <c r="I80" t="s">
        <v>6</v>
      </c>
      <c r="J80" t="s">
        <v>27</v>
      </c>
      <c r="K80" t="s">
        <v>24</v>
      </c>
      <c r="L80">
        <v>200</v>
      </c>
      <c r="M80">
        <v>1400</v>
      </c>
      <c r="N80" t="s">
        <v>20</v>
      </c>
      <c r="O80">
        <f>Table5[[#This Row],[Income]]-Table5[[#This Row],[Expance ]]</f>
        <v>1200</v>
      </c>
    </row>
    <row r="81" spans="8:15">
      <c r="H81" s="30">
        <v>45709</v>
      </c>
      <c r="I81" t="s">
        <v>6</v>
      </c>
      <c r="J81" t="s">
        <v>29</v>
      </c>
      <c r="K81" t="s">
        <v>19</v>
      </c>
      <c r="L81">
        <v>200</v>
      </c>
      <c r="M81">
        <v>1500</v>
      </c>
      <c r="N81" t="s">
        <v>20</v>
      </c>
      <c r="O81">
        <f>Table5[[#This Row],[Income]]-Table5[[#This Row],[Expance ]]</f>
        <v>1300</v>
      </c>
    </row>
    <row r="82" spans="8:15">
      <c r="H82" s="30">
        <v>45709</v>
      </c>
      <c r="I82" t="s">
        <v>6</v>
      </c>
      <c r="J82" t="s">
        <v>18</v>
      </c>
      <c r="K82" t="s">
        <v>19</v>
      </c>
      <c r="L82">
        <v>200</v>
      </c>
      <c r="M82">
        <v>1800</v>
      </c>
      <c r="N82" t="s">
        <v>20</v>
      </c>
      <c r="O82">
        <f>Table5[[#This Row],[Income]]-Table5[[#This Row],[Expance ]]</f>
        <v>1600</v>
      </c>
    </row>
    <row r="83" spans="8:15">
      <c r="H83" s="30">
        <v>45709</v>
      </c>
      <c r="I83" t="s">
        <v>21</v>
      </c>
      <c r="J83" t="s">
        <v>23</v>
      </c>
      <c r="K83" t="s">
        <v>19</v>
      </c>
      <c r="L83">
        <v>200</v>
      </c>
      <c r="M83">
        <v>4000</v>
      </c>
      <c r="N83" t="s">
        <v>20</v>
      </c>
      <c r="O83">
        <f>Table5[[#This Row],[Income]]-Table5[[#This Row],[Expance ]]</f>
        <v>3800</v>
      </c>
    </row>
    <row r="84" spans="8:15">
      <c r="H84" s="30">
        <v>45710</v>
      </c>
      <c r="I84" t="s">
        <v>21</v>
      </c>
      <c r="J84" t="s">
        <v>23</v>
      </c>
      <c r="K84" t="s">
        <v>39</v>
      </c>
      <c r="N84" t="s">
        <v>20</v>
      </c>
      <c r="O84">
        <f>Table5[[#This Row],[Income]]-Table5[[#This Row],[Expance ]]</f>
        <v>0</v>
      </c>
    </row>
    <row r="85" spans="8:15">
      <c r="H85" s="30">
        <v>45710</v>
      </c>
      <c r="I85" t="s">
        <v>17</v>
      </c>
      <c r="J85" t="s">
        <v>29</v>
      </c>
      <c r="K85" t="s">
        <v>19</v>
      </c>
      <c r="N85" t="s">
        <v>20</v>
      </c>
      <c r="O85">
        <f>Table5[[#This Row],[Income]]-Table5[[#This Row],[Expance ]]</f>
        <v>0</v>
      </c>
    </row>
    <row r="86" spans="8:15">
      <c r="H86" s="30">
        <v>45710</v>
      </c>
      <c r="I86" t="s">
        <v>6</v>
      </c>
      <c r="J86" t="s">
        <v>28</v>
      </c>
      <c r="K86" t="s">
        <v>24</v>
      </c>
      <c r="L86">
        <v>200</v>
      </c>
      <c r="N86" t="s">
        <v>20</v>
      </c>
      <c r="O86">
        <f>Table5[[#This Row],[Income]]-Table5[[#This Row],[Expance ]]</f>
        <v>-200</v>
      </c>
    </row>
    <row r="87" spans="8:15">
      <c r="H87" s="30">
        <v>45710</v>
      </c>
      <c r="I87" t="s">
        <v>6</v>
      </c>
      <c r="J87" t="s">
        <v>18</v>
      </c>
      <c r="K87" t="s">
        <v>24</v>
      </c>
      <c r="N87" t="s">
        <v>20</v>
      </c>
      <c r="O87">
        <f>Table5[[#This Row],[Income]]-Table5[[#This Row],[Expance ]]</f>
        <v>0</v>
      </c>
    </row>
    <row r="88" spans="8:15">
      <c r="H88" s="30">
        <v>45710</v>
      </c>
      <c r="I88" t="s">
        <v>21</v>
      </c>
      <c r="J88" t="s">
        <v>23</v>
      </c>
      <c r="K88" t="s">
        <v>37</v>
      </c>
      <c r="L88">
        <v>200</v>
      </c>
      <c r="N88" t="s">
        <v>20</v>
      </c>
      <c r="O88">
        <f>Table5[[#This Row],[Income]]-Table5[[#This Row],[Expance ]]</f>
        <v>-200</v>
      </c>
    </row>
    <row r="89" spans="8:15">
      <c r="H89" s="30">
        <v>45710</v>
      </c>
      <c r="I89" t="s">
        <v>21</v>
      </c>
      <c r="J89" t="s">
        <v>23</v>
      </c>
      <c r="K89" t="s">
        <v>38</v>
      </c>
      <c r="N89" t="s">
        <v>20</v>
      </c>
      <c r="O89">
        <f>Table5[[#This Row],[Income]]-Table5[[#This Row],[Expance ]]</f>
        <v>0</v>
      </c>
    </row>
    <row r="90" spans="8:15">
      <c r="H90" s="30">
        <v>45710</v>
      </c>
      <c r="I90" t="s">
        <v>17</v>
      </c>
      <c r="J90" t="s">
        <v>23</v>
      </c>
      <c r="K90" t="s">
        <v>19</v>
      </c>
      <c r="N90" t="s">
        <v>20</v>
      </c>
      <c r="O90">
        <f>Table5[[#This Row],[Income]]-Table5[[#This Row],[Expance ]]</f>
        <v>0</v>
      </c>
    </row>
    <row r="91" spans="8:14">
      <c r="H91" s="30">
        <v>45712</v>
      </c>
      <c r="I91" t="s">
        <v>21</v>
      </c>
      <c r="J91" t="s">
        <v>27</v>
      </c>
      <c r="K91" t="s">
        <v>19</v>
      </c>
      <c r="L91">
        <v>200</v>
      </c>
      <c r="M91">
        <v>2500</v>
      </c>
      <c r="N91" t="s">
        <v>20</v>
      </c>
    </row>
    <row r="92" spans="8:15">
      <c r="H92" s="30">
        <v>45712</v>
      </c>
      <c r="I92" t="s">
        <v>17</v>
      </c>
      <c r="J92" t="s">
        <v>18</v>
      </c>
      <c r="K92" t="s">
        <v>19</v>
      </c>
      <c r="L92">
        <v>200</v>
      </c>
      <c r="N92" t="s">
        <v>20</v>
      </c>
      <c r="O92">
        <f>Table5[[#This Row],[Income]]-Table5[[#This Row],[Expance ]]</f>
        <v>-200</v>
      </c>
    </row>
    <row r="93" spans="8:15">
      <c r="H93" s="30">
        <v>45712</v>
      </c>
      <c r="I93" t="s">
        <v>21</v>
      </c>
      <c r="J93" t="s">
        <v>27</v>
      </c>
      <c r="K93" t="s">
        <v>37</v>
      </c>
      <c r="N93" t="s">
        <v>20</v>
      </c>
      <c r="O93">
        <f>Table5[[#This Row],[Income]]-Table5[[#This Row],[Expance ]]</f>
        <v>0</v>
      </c>
    </row>
    <row r="94" spans="8:15">
      <c r="H94" s="30">
        <v>45713</v>
      </c>
      <c r="I94" t="s">
        <v>21</v>
      </c>
      <c r="J94" t="s">
        <v>27</v>
      </c>
      <c r="K94" t="s">
        <v>19</v>
      </c>
      <c r="L94">
        <v>200</v>
      </c>
      <c r="N94" t="s">
        <v>20</v>
      </c>
      <c r="O94">
        <f>Table5[[#This Row],[Income]]-Table5[[#This Row],[Expance ]]</f>
        <v>-200</v>
      </c>
    </row>
    <row r="95" spans="8:15">
      <c r="H95" s="30">
        <v>45713</v>
      </c>
      <c r="I95" t="s">
        <v>6</v>
      </c>
      <c r="J95" t="s">
        <v>23</v>
      </c>
      <c r="K95" t="s">
        <v>24</v>
      </c>
      <c r="L95">
        <v>200</v>
      </c>
      <c r="M95">
        <v>2400</v>
      </c>
      <c r="N95" t="s">
        <v>20</v>
      </c>
      <c r="O95">
        <f>Table5[[#This Row],[Income]]-Table5[[#This Row],[Expance ]]</f>
        <v>2200</v>
      </c>
    </row>
    <row r="96" spans="8:15">
      <c r="H96" s="30">
        <v>45713</v>
      </c>
      <c r="I96" t="s">
        <v>6</v>
      </c>
      <c r="J96" t="s">
        <v>27</v>
      </c>
      <c r="K96" t="s">
        <v>24</v>
      </c>
      <c r="N96" t="s">
        <v>20</v>
      </c>
      <c r="O96">
        <f>Table5[[#This Row],[Income]]-Table5[[#This Row],[Expance ]]</f>
        <v>0</v>
      </c>
    </row>
    <row r="97" spans="8:15">
      <c r="H97" s="30">
        <v>45713</v>
      </c>
      <c r="I97" t="s">
        <v>5</v>
      </c>
      <c r="J97" t="s">
        <v>29</v>
      </c>
      <c r="K97" t="s">
        <v>19</v>
      </c>
      <c r="L97">
        <v>200</v>
      </c>
      <c r="M97">
        <v>600</v>
      </c>
      <c r="N97" t="s">
        <v>20</v>
      </c>
      <c r="O97">
        <f>Table5[[#This Row],[Income]]-Table5[[#This Row],[Expance ]]</f>
        <v>400</v>
      </c>
    </row>
    <row r="98" spans="8:15">
      <c r="H98" s="30">
        <v>45713</v>
      </c>
      <c r="I98" t="s">
        <v>21</v>
      </c>
      <c r="J98" t="s">
        <v>18</v>
      </c>
      <c r="K98" t="s">
        <v>19</v>
      </c>
      <c r="L98">
        <v>200</v>
      </c>
      <c r="M98">
        <v>1500</v>
      </c>
      <c r="N98" t="s">
        <v>20</v>
      </c>
      <c r="O98">
        <f>Table5[[#This Row],[Income]]-Table5[[#This Row],[Expance ]]</f>
        <v>1300</v>
      </c>
    </row>
    <row r="99" spans="8:15">
      <c r="H99" s="30">
        <v>45713</v>
      </c>
      <c r="I99" t="s">
        <v>17</v>
      </c>
      <c r="J99" t="s">
        <v>31</v>
      </c>
      <c r="K99" t="s">
        <v>19</v>
      </c>
      <c r="L99">
        <v>200</v>
      </c>
      <c r="N99" t="s">
        <v>20</v>
      </c>
      <c r="O99">
        <f>Table5[[#This Row],[Income]]-Table5[[#This Row],[Expance ]]</f>
        <v>-200</v>
      </c>
    </row>
    <row r="100" spans="8:15">
      <c r="H100" s="30">
        <v>45713</v>
      </c>
      <c r="I100" t="s">
        <v>17</v>
      </c>
      <c r="J100" t="s">
        <v>31</v>
      </c>
      <c r="K100" t="s">
        <v>19</v>
      </c>
      <c r="N100" t="s">
        <v>20</v>
      </c>
      <c r="O100">
        <f>Table5[[#This Row],[Income]]-Table5[[#This Row],[Expance ]]</f>
        <v>0</v>
      </c>
    </row>
    <row r="101" spans="8:15">
      <c r="H101" s="30"/>
      <c r="I101" t="s">
        <v>6</v>
      </c>
      <c r="J101" t="s">
        <v>18</v>
      </c>
      <c r="K101" t="s">
        <v>24</v>
      </c>
      <c r="M101">
        <v>2400</v>
      </c>
      <c r="N101" t="s">
        <v>20</v>
      </c>
      <c r="O101">
        <f>Table5[[#This Row],[Income]]-Table5[[#This Row],[Expance ]]</f>
        <v>2400</v>
      </c>
    </row>
    <row r="102" spans="9:15">
      <c r="I102" t="s">
        <v>6</v>
      </c>
      <c r="J102" t="s">
        <v>29</v>
      </c>
      <c r="K102" t="s">
        <v>24</v>
      </c>
      <c r="M102">
        <v>2400</v>
      </c>
      <c r="N102" t="s">
        <v>20</v>
      </c>
      <c r="O102">
        <f>Table5[[#This Row],[Income]]-Table5[[#This Row],[Expance ]]</f>
        <v>2400</v>
      </c>
    </row>
    <row r="103" spans="8:15">
      <c r="H103" s="30">
        <v>45714</v>
      </c>
      <c r="I103" t="s">
        <v>21</v>
      </c>
      <c r="J103" t="s">
        <v>27</v>
      </c>
      <c r="K103" t="s">
        <v>19</v>
      </c>
      <c r="L103">
        <v>200</v>
      </c>
      <c r="M103">
        <v>1550</v>
      </c>
      <c r="N103" t="s">
        <v>20</v>
      </c>
      <c r="O103">
        <f>Table5[[#This Row],[Income]]-Table5[[#This Row],[Expance ]]</f>
        <v>1350</v>
      </c>
    </row>
    <row r="104" spans="9:15">
      <c r="I104" t="s">
        <v>17</v>
      </c>
      <c r="J104" t="s">
        <v>31</v>
      </c>
      <c r="K104" t="s">
        <v>19</v>
      </c>
      <c r="L104">
        <v>200</v>
      </c>
      <c r="N104" t="s">
        <v>20</v>
      </c>
      <c r="O104">
        <f>Table5[[#This Row],[Income]]-Table5[[#This Row],[Expance ]]</f>
        <v>-200</v>
      </c>
    </row>
    <row r="105" spans="9:15">
      <c r="I105" t="s">
        <v>6</v>
      </c>
      <c r="J105" t="s">
        <v>23</v>
      </c>
      <c r="K105" t="s">
        <v>19</v>
      </c>
      <c r="M105">
        <v>4500</v>
      </c>
      <c r="N105" t="s">
        <v>20</v>
      </c>
      <c r="O105">
        <f>Table5[[#This Row],[Income]]-Table5[[#This Row],[Expance ]]</f>
        <v>4500</v>
      </c>
    </row>
    <row r="106" spans="9:15">
      <c r="I106" t="s">
        <v>6</v>
      </c>
      <c r="J106" t="s">
        <v>27</v>
      </c>
      <c r="K106" t="s">
        <v>24</v>
      </c>
      <c r="L106">
        <v>200</v>
      </c>
      <c r="M106">
        <v>2400</v>
      </c>
      <c r="N106" t="s">
        <v>20</v>
      </c>
      <c r="O106">
        <f>Table5[[#This Row],[Income]]-Table5[[#This Row],[Expance ]]</f>
        <v>2200</v>
      </c>
    </row>
    <row r="107" spans="8:15">
      <c r="H107" s="30">
        <v>45716</v>
      </c>
      <c r="I107" t="s">
        <v>21</v>
      </c>
      <c r="J107" t="s">
        <v>27</v>
      </c>
      <c r="K107" t="s">
        <v>19</v>
      </c>
      <c r="L107">
        <v>200</v>
      </c>
      <c r="M107">
        <v>2550</v>
      </c>
      <c r="N107" t="s">
        <v>20</v>
      </c>
      <c r="O107">
        <f>Table5[[#This Row],[Income]]-Table5[[#This Row],[Expance ]]</f>
        <v>2350</v>
      </c>
    </row>
    <row r="108" spans="15:15">
      <c r="O108">
        <f>Table5[[#This Row],[Income]]-Table5[[#This Row],[Expance ]]</f>
        <v>0</v>
      </c>
    </row>
    <row r="109" spans="15:15">
      <c r="O109">
        <f>Table5[[#This Row],[Income]]-Table5[[#This Row],[Expance ]]</f>
        <v>0</v>
      </c>
    </row>
    <row r="110" spans="15:15">
      <c r="O110">
        <f>Table5[[#This Row],[Income]]-Table5[[#This Row],[Expance ]]</f>
        <v>0</v>
      </c>
    </row>
  </sheetData>
  <mergeCells count="4">
    <mergeCell ref="H2:N2"/>
    <mergeCell ref="Q15:R15"/>
    <mergeCell ref="F3:Q6"/>
    <mergeCell ref="Q13:S14"/>
  </mergeCells>
  <dataValidations count="4">
    <dataValidation type="list" allowBlank="1" showInputMessage="1" showErrorMessage="1" sqref="I9:I110">
      <formula1>$B$6:$B$11</formula1>
    </dataValidation>
    <dataValidation type="list" allowBlank="1" showInputMessage="1" showErrorMessage="1" sqref="J9:J110">
      <formula1>$B$15:$B$21</formula1>
    </dataValidation>
    <dataValidation type="list" allowBlank="1" showInputMessage="1" showErrorMessage="1" sqref="K9:K110">
      <formula1>$B$31:$B$37</formula1>
    </dataValidation>
    <dataValidation type="list" allowBlank="1" showInputMessage="1" showErrorMessage="1" sqref="N9:N110">
      <formula1>$B$24:$B$26</formula1>
    </dataValidation>
  </dataValidations>
  <pageMargins left="0.7" right="0.7" top="0.75" bottom="0.75" header="0.3" footer="0.3"/>
  <headerFooter/>
  <tableParts count="5">
    <tablePart r:id="rId1"/>
    <tablePart r:id="rId2"/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P25"/>
  <sheetViews>
    <sheetView workbookViewId="0">
      <selection activeCell="K14" sqref="K14"/>
    </sheetView>
  </sheetViews>
  <sheetFormatPr defaultColWidth="9" defaultRowHeight="15"/>
  <cols>
    <col min="2" max="2" width="14.4285714285714" customWidth="1"/>
    <col min="3" max="3" width="17.4285714285714" customWidth="1"/>
    <col min="4" max="4" width="15.8571428571429" customWidth="1"/>
    <col min="5" max="5" width="17.1428571428571" customWidth="1"/>
    <col min="6" max="6" width="18" customWidth="1"/>
    <col min="7" max="7" width="16.1428571428571" customWidth="1"/>
    <col min="14" max="14" width="10.4285714285714" customWidth="1"/>
    <col min="15" max="15" width="11.5714285714286" customWidth="1"/>
    <col min="16" max="16" width="10" customWidth="1"/>
  </cols>
  <sheetData>
    <row r="3" ht="15.75"/>
    <row r="4" ht="41.25" customHeight="1" spans="2:6">
      <c r="B4" s="2" t="s">
        <v>40</v>
      </c>
      <c r="C4" s="3"/>
      <c r="D4" s="3"/>
      <c r="E4" s="3"/>
      <c r="F4" s="4"/>
    </row>
    <row r="5" ht="18.75" spans="2:16">
      <c r="B5" s="5"/>
      <c r="C5" s="6"/>
      <c r="D5" s="1"/>
      <c r="E5" s="1"/>
      <c r="N5" t="s">
        <v>41</v>
      </c>
      <c r="O5" t="s">
        <v>42</v>
      </c>
      <c r="P5" t="s">
        <v>43</v>
      </c>
    </row>
    <row r="6" s="1" customFormat="1" spans="2:16">
      <c r="B6" s="7" t="s">
        <v>44</v>
      </c>
      <c r="C6" s="8" t="s">
        <v>45</v>
      </c>
      <c r="D6" s="8" t="s">
        <v>46</v>
      </c>
      <c r="E6" s="8" t="s">
        <v>47</v>
      </c>
      <c r="F6" s="8" t="s">
        <v>48</v>
      </c>
      <c r="G6" s="9" t="s">
        <v>49</v>
      </c>
      <c r="H6" s="9" t="s">
        <v>50</v>
      </c>
      <c r="N6" s="17">
        <v>46002</v>
      </c>
      <c r="O6" s="1" t="s">
        <v>51</v>
      </c>
      <c r="P6" s="1">
        <v>200</v>
      </c>
    </row>
    <row r="7" spans="2:16">
      <c r="B7" s="10">
        <v>45644</v>
      </c>
      <c r="C7" s="11">
        <v>17788.5</v>
      </c>
      <c r="D7" s="11"/>
      <c r="E7" s="11"/>
      <c r="F7" s="12"/>
      <c r="G7" s="13"/>
      <c r="H7" s="13"/>
      <c r="N7" s="17">
        <v>45706</v>
      </c>
      <c r="O7" s="1" t="s">
        <v>52</v>
      </c>
      <c r="P7" s="1">
        <v>50</v>
      </c>
    </row>
    <row r="8" spans="2:16">
      <c r="B8" s="10">
        <v>45659</v>
      </c>
      <c r="C8" s="11"/>
      <c r="D8" s="11">
        <v>11820.25</v>
      </c>
      <c r="E8" s="11"/>
      <c r="F8" s="12"/>
      <c r="G8" s="11"/>
      <c r="H8" s="11"/>
      <c r="N8" s="17"/>
      <c r="O8" s="1"/>
      <c r="P8" s="1"/>
    </row>
    <row r="9" spans="2:16">
      <c r="B9" s="10">
        <v>45664</v>
      </c>
      <c r="C9" s="11"/>
      <c r="D9" s="11"/>
      <c r="E9" s="11">
        <v>26933.5</v>
      </c>
      <c r="F9" s="12"/>
      <c r="G9" s="11"/>
      <c r="H9" s="11"/>
      <c r="N9" s="17"/>
      <c r="O9" s="1"/>
      <c r="P9" s="1"/>
    </row>
    <row r="10" spans="2:16">
      <c r="B10" s="10">
        <v>45674</v>
      </c>
      <c r="C10" s="11">
        <v>5044.5</v>
      </c>
      <c r="D10" s="11">
        <v>3638.98</v>
      </c>
      <c r="E10" s="11"/>
      <c r="F10" s="12">
        <v>10118.5</v>
      </c>
      <c r="G10" s="11"/>
      <c r="H10" s="11"/>
      <c r="N10" s="17"/>
      <c r="O10" s="1"/>
      <c r="P10" s="1"/>
    </row>
    <row r="11" spans="2:16">
      <c r="B11" s="10">
        <v>45686</v>
      </c>
      <c r="C11" s="11"/>
      <c r="D11" s="11"/>
      <c r="E11" s="11">
        <v>9351.5</v>
      </c>
      <c r="F11" s="12"/>
      <c r="G11" s="11"/>
      <c r="H11" s="11"/>
      <c r="N11" s="17"/>
      <c r="O11" s="1"/>
      <c r="P11" s="1"/>
    </row>
    <row r="12" spans="2:16">
      <c r="B12" s="10">
        <v>45691</v>
      </c>
      <c r="C12" s="11"/>
      <c r="D12" s="11">
        <v>10996</v>
      </c>
      <c r="E12" s="11"/>
      <c r="F12" s="12">
        <v>15133</v>
      </c>
      <c r="G12" s="11"/>
      <c r="H12" s="11"/>
      <c r="N12" s="17"/>
      <c r="O12" s="1"/>
      <c r="P12" s="1"/>
    </row>
    <row r="13" spans="2:16">
      <c r="B13" s="14">
        <v>45709</v>
      </c>
      <c r="C13" s="15">
        <v>177</v>
      </c>
      <c r="D13" s="15">
        <v>9809</v>
      </c>
      <c r="E13" s="15"/>
      <c r="F13" s="16">
        <v>11741</v>
      </c>
      <c r="G13" s="11">
        <v>914</v>
      </c>
      <c r="H13" s="11"/>
      <c r="N13" s="17"/>
      <c r="O13" s="1"/>
      <c r="P13" s="1"/>
    </row>
    <row r="14" spans="2:16">
      <c r="B14" s="10"/>
      <c r="C14" s="11" t="s">
        <v>53</v>
      </c>
      <c r="D14" s="11"/>
      <c r="E14" s="11"/>
      <c r="F14" s="12"/>
      <c r="G14" s="11"/>
      <c r="H14" s="11"/>
      <c r="N14" s="17"/>
      <c r="O14" s="1"/>
      <c r="P14" s="1"/>
    </row>
    <row r="15" spans="2:16">
      <c r="B15" s="10"/>
      <c r="C15" s="11"/>
      <c r="D15" s="11"/>
      <c r="E15" s="11"/>
      <c r="F15" s="12"/>
      <c r="G15" s="11"/>
      <c r="H15" s="11"/>
      <c r="N15" s="17"/>
      <c r="O15" s="1"/>
      <c r="P15" s="1"/>
    </row>
    <row r="16" spans="2:8">
      <c r="B16" s="10"/>
      <c r="C16" s="11"/>
      <c r="D16" s="11"/>
      <c r="E16" s="11"/>
      <c r="F16" s="12"/>
      <c r="G16" s="11"/>
      <c r="H16" s="11"/>
    </row>
    <row r="17" spans="2:8">
      <c r="B17" s="10"/>
      <c r="C17" s="11"/>
      <c r="D17" s="11"/>
      <c r="E17" s="11"/>
      <c r="F17" s="12"/>
      <c r="G17" s="11"/>
      <c r="H17" s="11"/>
    </row>
    <row r="18" spans="2:8">
      <c r="B18" s="10"/>
      <c r="C18" s="11"/>
      <c r="D18" s="11"/>
      <c r="E18" s="11"/>
      <c r="F18" s="12"/>
      <c r="G18" s="11"/>
      <c r="H18" s="11"/>
    </row>
    <row r="19" spans="2:8">
      <c r="B19" s="10"/>
      <c r="C19" s="11"/>
      <c r="D19" s="11"/>
      <c r="E19" s="11"/>
      <c r="F19" s="12"/>
      <c r="G19" s="11"/>
      <c r="H19" s="11"/>
    </row>
    <row r="20" spans="2:8">
      <c r="B20" s="10"/>
      <c r="C20" s="11"/>
      <c r="D20" s="11"/>
      <c r="E20" s="11"/>
      <c r="F20" s="12"/>
      <c r="G20" s="11"/>
      <c r="H20" s="11"/>
    </row>
    <row r="21" spans="2:8">
      <c r="B21" s="10"/>
      <c r="C21" s="11"/>
      <c r="D21" s="11"/>
      <c r="E21" s="11"/>
      <c r="F21" s="12"/>
      <c r="G21" s="11"/>
      <c r="H21" s="11"/>
    </row>
    <row r="22" spans="2:8">
      <c r="B22" s="10"/>
      <c r="C22" s="11"/>
      <c r="D22" s="11"/>
      <c r="E22" s="11"/>
      <c r="F22" s="12"/>
      <c r="G22" s="11"/>
      <c r="H22" s="11"/>
    </row>
    <row r="23" spans="2:8">
      <c r="B23" s="10"/>
      <c r="C23" s="11"/>
      <c r="D23" s="11"/>
      <c r="E23" s="11"/>
      <c r="F23" s="12"/>
      <c r="G23" s="11"/>
      <c r="H23" s="11"/>
    </row>
    <row r="24" spans="2:8">
      <c r="B24" s="10"/>
      <c r="C24" s="11"/>
      <c r="D24" s="11"/>
      <c r="E24" s="11"/>
      <c r="F24" s="12"/>
      <c r="G24" s="11"/>
      <c r="H24" s="11"/>
    </row>
    <row r="25" spans="2:8">
      <c r="B25" s="14"/>
      <c r="C25" s="15"/>
      <c r="D25" s="15"/>
      <c r="E25" s="15"/>
      <c r="F25" s="16"/>
      <c r="G25" s="15"/>
      <c r="H25" s="15"/>
    </row>
  </sheetData>
  <mergeCells count="1">
    <mergeCell ref="B4:F4"/>
  </mergeCells>
  <pageMargins left="0.7" right="0.7" top="0.75" bottom="0.75" header="0.3" footer="0.3"/>
  <headerFooter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hrithik uday</dc:creator>
  <cp:lastModifiedBy>ALPHA</cp:lastModifiedBy>
  <dcterms:created xsi:type="dcterms:W3CDTF">2025-02-03T15:11:00Z</dcterms:created>
  <dcterms:modified xsi:type="dcterms:W3CDTF">2025-02-28T08:55:29Z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B0FD0102C78A408AA6279BBE044A5D89_12</vt:lpwstr>
  </property>
  <property fmtid="{D5CDD505-2E9C-101B-9397-08002B2CF9AE}" pid="3" name="KSOProductBuildVer">
    <vt:lpwstr>2057-12.2.0.20323</vt:lpwstr>
  </property>
</Properties>
</file>